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2e1-my.sharepoint.com/personal/tommy_k2e_com/Documents/Special Presentations/2024/LGFOA/K2's Excel Best Features, Including PivotTables DEMO FILES/"/>
    </mc:Choice>
  </mc:AlternateContent>
  <xr:revisionPtr revIDLastSave="0" documentId="8_{A2CA8001-3B9E-4A28-8D3D-7A2BF9ED0566}" xr6:coauthVersionLast="47" xr6:coauthVersionMax="47" xr10:uidLastSave="{00000000-0000-0000-0000-000000000000}"/>
  <bookViews>
    <workbookView xWindow="28680" yWindow="-390" windowWidth="29040" windowHeight="16440" firstSheet="1" activeTab="1" xr2:uid="{00000000-000D-0000-FFFF-FFFF00000000}"/>
  </bookViews>
  <sheets>
    <sheet name="FuzzyLookup_AddIn_Undo_Sheet" sheetId="6" state="hidden" r:id="rId1"/>
    <sheet name="Inventory Data" sheetId="5" r:id="rId2"/>
    <sheet name="Vendor Data" sheetId="7" r:id="rId3"/>
  </sheets>
  <definedNames>
    <definedName name="ItemNo">#REF!</definedName>
    <definedName name="Table">#REF!</definedName>
    <definedName name="VendorN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5" l="1"/>
  <c r="D5" i="5" l="1"/>
  <c r="D2" i="5"/>
  <c r="I5" i="5"/>
  <c r="I2" i="5"/>
  <c r="I6" i="5"/>
</calcChain>
</file>

<file path=xl/sharedStrings.xml><?xml version="1.0" encoding="utf-8"?>
<sst xmlns="http://schemas.openxmlformats.org/spreadsheetml/2006/main" count="173" uniqueCount="74">
  <si>
    <t>Description</t>
  </si>
  <si>
    <t>QOH</t>
  </si>
  <si>
    <t>Price</t>
  </si>
  <si>
    <t>Cost</t>
  </si>
  <si>
    <t>C001</t>
  </si>
  <si>
    <t>EA</t>
  </si>
  <si>
    <t>C002</t>
  </si>
  <si>
    <t>C003</t>
  </si>
  <si>
    <t>L001</t>
  </si>
  <si>
    <t>Lotion, Organic Body, 9 oz</t>
  </si>
  <si>
    <t>L002</t>
  </si>
  <si>
    <t>Lotion, Organic Body, 16 oz</t>
  </si>
  <si>
    <t>L003</t>
  </si>
  <si>
    <t>Lotion, Organic Body, 24 oz</t>
  </si>
  <si>
    <t>L201</t>
  </si>
  <si>
    <t>L202</t>
  </si>
  <si>
    <t>Lotion, Organic Hand and Body, 9 oz</t>
  </si>
  <si>
    <t>L203</t>
  </si>
  <si>
    <t>Lotion, Organic Hand and Body, 16 oz</t>
  </si>
  <si>
    <t>M101</t>
  </si>
  <si>
    <t>Mask, Organic Facial, 9 oz</t>
  </si>
  <si>
    <t>M102</t>
  </si>
  <si>
    <t>M201</t>
  </si>
  <si>
    <t>M202</t>
  </si>
  <si>
    <t>UM</t>
  </si>
  <si>
    <t>Vendor</t>
  </si>
  <si>
    <t>Nature's Botanicals Inc</t>
  </si>
  <si>
    <t>Crème Francais</t>
  </si>
  <si>
    <t>Facial Artistry LLC</t>
  </si>
  <si>
    <t>ELM Enterprises</t>
  </si>
  <si>
    <t>E1634</t>
  </si>
  <si>
    <t>E1636</t>
  </si>
  <si>
    <t>809834CF</t>
  </si>
  <si>
    <t>708901CF</t>
  </si>
  <si>
    <t>N0019B</t>
  </si>
  <si>
    <t>N00116B</t>
  </si>
  <si>
    <t>N00124B</t>
  </si>
  <si>
    <t>N0029B</t>
  </si>
  <si>
    <t>N00216B</t>
  </si>
  <si>
    <t>N0039B</t>
  </si>
  <si>
    <t>FA550016</t>
  </si>
  <si>
    <t>FA550024</t>
  </si>
  <si>
    <t>FA550009</t>
  </si>
  <si>
    <t>9 oz Aloe Vera Hand Cream</t>
  </si>
  <si>
    <t>16 oz Hand and Body Cream</t>
  </si>
  <si>
    <t>9 oz Organic Body Lotion</t>
  </si>
  <si>
    <t>16 oz Organic Body Lotion</t>
  </si>
  <si>
    <t>24 oz Organic Body Lotion</t>
  </si>
  <si>
    <t>9 oz Organic Hand and Body Lotion</t>
  </si>
  <si>
    <t>16 oz Organic Hand and Body Lotion</t>
  </si>
  <si>
    <t>Item No</t>
  </si>
  <si>
    <t>Vendor No</t>
  </si>
  <si>
    <t>9 oz Xtra Moisturizing Cream</t>
  </si>
  <si>
    <t>9 oz Xtra Moisturizing Lotion</t>
  </si>
  <si>
    <t>9 oz Organic Mask</t>
  </si>
  <si>
    <t>Vendor Description</t>
  </si>
  <si>
    <t>ELM Cream, Hand and Body, 16 oz</t>
  </si>
  <si>
    <t>Lotion Francais, Extra Moisturizing Body, 9 oz</t>
  </si>
  <si>
    <t>Cream Francais, Extra Moisturizing Hand, 9 oz</t>
  </si>
  <si>
    <t>Artistry Wrinkle Reducing Facial, 9 oz</t>
  </si>
  <si>
    <t>Artistry Wrinkle Reducing Facial, 16 oz</t>
  </si>
  <si>
    <t>Artistry Wrinkle Reducing Facial, 24 oz</t>
  </si>
  <si>
    <t>ELM Cream, Aloe Vera, 9 oz</t>
  </si>
  <si>
    <t>9 oz Wrinkle Reducing Facial</t>
  </si>
  <si>
    <t>16 oz Wrinkle Reducing Facial</t>
  </si>
  <si>
    <t>24 oz Wrinkle Reducing Facial</t>
  </si>
  <si>
    <t>Face Mask, Organic, 9 oz</t>
  </si>
  <si>
    <t>(Ordinary Lookup)</t>
  </si>
  <si>
    <t>(Reverse Lookup)</t>
  </si>
  <si>
    <t>G15786</t>
  </si>
  <si>
    <t>(Reverse Lookup w/Error Trapping)</t>
  </si>
  <si>
    <t>Enter Item No</t>
  </si>
  <si>
    <t>Enter Vendor No</t>
  </si>
  <si>
    <t>Lookup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</si>
</sst>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medium">
        <color theme="3" tint="0.59996337778862885"/>
      </bottom>
      <diagonal/>
    </border>
  </borders>
  <cellStyleXfs count="3">
    <xf numFmtId="43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11">
    <xf numFmtId="43" fontId="0" fillId="0" borderId="0" xfId="0"/>
    <xf numFmtId="43" fontId="0" fillId="0" borderId="0" xfId="1" applyNumberFormat="1" applyFont="1" applyFill="1" applyBorder="1" applyAlignment="1">
      <alignment horizontal="center" wrapText="1"/>
    </xf>
    <xf numFmtId="43" fontId="0" fillId="0" borderId="0" xfId="0" applyAlignment="1">
      <alignment horizontal="center"/>
    </xf>
    <xf numFmtId="164" fontId="0" fillId="0" borderId="0" xfId="0" applyNumberFormat="1"/>
    <xf numFmtId="43" fontId="2" fillId="0" borderId="0" xfId="2" applyNumberFormat="1"/>
    <xf numFmtId="165" fontId="0" fillId="0" borderId="0" xfId="0" applyNumberFormat="1"/>
    <xf numFmtId="43" fontId="1" fillId="2" borderId="0" xfId="1" applyNumberFormat="1" applyAlignment="1">
      <alignment horizontal="center"/>
    </xf>
    <xf numFmtId="43" fontId="3" fillId="0" borderId="0" xfId="0" applyFont="1"/>
    <xf numFmtId="43" fontId="0" fillId="0" borderId="1" xfId="0" applyBorder="1" applyAlignment="1">
      <alignment horizontal="center"/>
    </xf>
    <xf numFmtId="43" fontId="0" fillId="3" borderId="0" xfId="0" applyFill="1"/>
    <xf numFmtId="43" fontId="0" fillId="0" borderId="0" xfId="0" applyAlignment="1">
      <alignment horizontal="right"/>
    </xf>
  </cellXfs>
  <cellStyles count="3">
    <cellStyle name="Accent1" xfId="1" builtinId="29"/>
    <cellStyle name="Heading 4" xfId="2" builtinId="19"/>
    <cellStyle name="Normal" xfId="0" builtinId="0" customBuiltin="1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74D0EF4A-D7E7-41FD-B046-25C9049821E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7</xdr:row>
      <xdr:rowOff>0</xdr:rowOff>
    </xdr:from>
    <xdr:to>
      <xdr:col>15</xdr:col>
      <xdr:colOff>19050</xdr:colOff>
      <xdr:row>20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1F03586-B09A-4914-86F2-E33F288E4537}"/>
            </a:ext>
          </a:extLst>
        </xdr:cNvPr>
        <xdr:cNvSpPr txBox="1"/>
      </xdr:nvSpPr>
      <xdr:spPr>
        <a:xfrm>
          <a:off x="6743700" y="1381125"/>
          <a:ext cx="4972050" cy="25622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Review</a:t>
          </a:r>
          <a:r>
            <a:rPr lang="en-US" sz="1100" baseline="0"/>
            <a:t> with the audience the </a:t>
          </a:r>
          <a:r>
            <a:rPr lang="en-US" sz="1100" b="1" baseline="0"/>
            <a:t>XLOOKUP</a:t>
          </a:r>
          <a:r>
            <a:rPr lang="en-US" sz="1100" baseline="0"/>
            <a:t> function in cell </a:t>
          </a:r>
          <a:r>
            <a:rPr lang="en-US" sz="1100" b="1" baseline="0"/>
            <a:t>D2</a:t>
          </a:r>
          <a:r>
            <a:rPr lang="en-US" sz="1100" b="0" baseline="0"/>
            <a:t>. Point out the syntax of the function along with the three </a:t>
          </a:r>
          <a:r>
            <a:rPr lang="en-US" sz="1100" b="0" i="1" u="sng" baseline="0"/>
            <a:t>required inputs</a:t>
          </a:r>
          <a:r>
            <a:rPr lang="en-US" sz="1100" b="0" baseline="0"/>
            <a:t> and the three </a:t>
          </a:r>
          <a:r>
            <a:rPr lang="en-US" sz="1100" b="0" i="1" u="sng" baseline="0"/>
            <a:t>optional inputs</a:t>
          </a:r>
          <a:r>
            <a:rPr lang="en-US" sz="1100" b="0" baseline="0"/>
            <a:t>. Delete and rebuild the formula. Note that XLOOKUP returns an </a:t>
          </a:r>
          <a:r>
            <a:rPr lang="en-US" sz="1100" b="0" i="1" u="sng" baseline="0"/>
            <a:t>exact match</a:t>
          </a:r>
          <a:r>
            <a:rPr lang="en-US" sz="1100" b="0" baseline="0"/>
            <a:t> in default and that the lookup array need </a:t>
          </a:r>
          <a:r>
            <a:rPr lang="en-US" sz="1100" b="0" i="1" u="sng" baseline="0"/>
            <a:t>not</a:t>
          </a:r>
          <a:r>
            <a:rPr lang="en-US" sz="1100" b="0" baseline="0"/>
            <a:t> be sorted in ascending alphabetic order.</a:t>
          </a:r>
        </a:p>
        <a:p>
          <a:pPr algn="just"/>
          <a:endParaRPr lang="en-US" sz="1100" b="0" baseline="0"/>
        </a:p>
        <a:p>
          <a:pPr algn="just"/>
          <a:r>
            <a:rPr lang="en-US" sz="1100" b="0" baseline="0"/>
            <a:t>Point out that reverse lookups are not possible using VLOOKUP but are possible with XLOOKUP. Examine and rebuild the reverse lookup formula in cell </a:t>
          </a:r>
          <a:r>
            <a:rPr lang="en-US" sz="1100" b="1" baseline="0"/>
            <a:t>D5</a:t>
          </a:r>
          <a:r>
            <a:rPr lang="en-US" sz="1100" b="0" baseline="0"/>
            <a:t>. Point out that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function uses lookup arrays rather than a lookup table. The position (in the table) of the returned information is no longer important as it is with VLOOKUP.</a:t>
          </a:r>
        </a:p>
        <a:p>
          <a:pPr algn="just"/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just"/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Examine and rebuild the formula in cell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D6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This formula uses the </a:t>
          </a:r>
          <a:r>
            <a:rPr lang="en-US" sz="1100" b="0" i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fourth optional argument (input)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-- what to return if the item looked up is not found in the lookup array. This optional argument eliminates the necessity to use IFERROR and a more complex formulation in the event an item is not found in the lookup array.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InventoryList" displayName="InventoryList" ref="B8:H21" totalsRowShown="0">
  <autoFilter ref="B8:H21" xr:uid="{00000000-0009-0000-0100-000001000000}"/>
  <tableColumns count="7">
    <tableColumn id="1" xr3:uid="{00000000-0010-0000-0200-000001000000}" name="Item No"/>
    <tableColumn id="7" xr3:uid="{5969D23A-1986-4CCD-BAAE-6686AD0FDEAA}" name="Vendor No" dataDxfId="0"/>
    <tableColumn id="2" xr3:uid="{00000000-0010-0000-0200-000002000000}" name="Description"/>
    <tableColumn id="3" xr3:uid="{00000000-0010-0000-0200-000003000000}" name="UM"/>
    <tableColumn id="4" xr3:uid="{00000000-0010-0000-0200-000004000000}" name="QOH"/>
    <tableColumn id="5" xr3:uid="{00000000-0010-0000-0200-000005000000}" name="Price"/>
    <tableColumn id="6" xr3:uid="{00000000-0010-0000-0200-000006000000}" name="Cost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6BDF62D-F350-4418-8C7A-4281905A7F3D}" name="VendorList" displayName="VendorList" ref="A1:C14" totalsRowShown="0">
  <autoFilter ref="A1:C14" xr:uid="{00000000-0009-0000-0100-000002000000}"/>
  <tableColumns count="3">
    <tableColumn id="1" xr3:uid="{A40A0D8D-D570-4086-9784-1DA287D28DF0}" name="Vendor No"/>
    <tableColumn id="2" xr3:uid="{E0C71E50-178A-4261-80B6-7680125EC8AD}" name="Vendor"/>
    <tableColumn id="3" xr3:uid="{5ABDC44A-FE94-4F69-BD15-0F9DC92F1062}" name="Vendor Description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workbookViewId="0"/>
  </sheetViews>
  <sheetFormatPr defaultRowHeight="15" x14ac:dyDescent="0.25"/>
  <sheetData>
    <row r="1" spans="1:5" x14ac:dyDescent="0.25">
      <c r="A1" s="4" t="s">
        <v>50</v>
      </c>
      <c r="B1" s="4" t="s">
        <v>0</v>
      </c>
      <c r="C1" s="4" t="s">
        <v>51</v>
      </c>
      <c r="D1" s="4" t="s">
        <v>25</v>
      </c>
      <c r="E1" s="4" t="s">
        <v>55</v>
      </c>
    </row>
    <row r="2" spans="1:5" x14ac:dyDescent="0.25">
      <c r="A2" t="s">
        <v>4</v>
      </c>
      <c r="B2" t="s">
        <v>43</v>
      </c>
    </row>
    <row r="3" spans="1:5" x14ac:dyDescent="0.25">
      <c r="A3" t="s">
        <v>6</v>
      </c>
      <c r="B3" t="s">
        <v>52</v>
      </c>
    </row>
    <row r="4" spans="1:5" x14ac:dyDescent="0.25">
      <c r="A4" t="s">
        <v>7</v>
      </c>
      <c r="B4" t="s">
        <v>44</v>
      </c>
      <c r="C4" t="s">
        <v>31</v>
      </c>
      <c r="D4" t="s">
        <v>29</v>
      </c>
      <c r="E4" t="s">
        <v>56</v>
      </c>
    </row>
    <row r="5" spans="1:5" x14ac:dyDescent="0.25">
      <c r="A5" t="s">
        <v>8</v>
      </c>
      <c r="B5" t="s">
        <v>45</v>
      </c>
      <c r="C5" t="s">
        <v>34</v>
      </c>
      <c r="D5" t="s">
        <v>26</v>
      </c>
      <c r="E5" t="s">
        <v>9</v>
      </c>
    </row>
    <row r="6" spans="1:5" x14ac:dyDescent="0.25">
      <c r="A6" t="s">
        <v>10</v>
      </c>
      <c r="B6" t="s">
        <v>46</v>
      </c>
      <c r="C6" t="s">
        <v>35</v>
      </c>
      <c r="D6" t="s">
        <v>26</v>
      </c>
      <c r="E6" t="s">
        <v>11</v>
      </c>
    </row>
    <row r="7" spans="1:5" x14ac:dyDescent="0.25">
      <c r="A7" t="s">
        <v>12</v>
      </c>
      <c r="B7" t="s">
        <v>47</v>
      </c>
      <c r="C7" t="s">
        <v>36</v>
      </c>
      <c r="D7" t="s">
        <v>26</v>
      </c>
      <c r="E7" t="s">
        <v>13</v>
      </c>
    </row>
    <row r="8" spans="1:5" x14ac:dyDescent="0.25">
      <c r="A8" t="s">
        <v>14</v>
      </c>
      <c r="B8" t="s">
        <v>53</v>
      </c>
    </row>
    <row r="9" spans="1:5" x14ac:dyDescent="0.25">
      <c r="A9" t="s">
        <v>15</v>
      </c>
      <c r="B9" t="s">
        <v>48</v>
      </c>
      <c r="C9" t="s">
        <v>37</v>
      </c>
      <c r="D9" t="s">
        <v>26</v>
      </c>
      <c r="E9" t="s">
        <v>16</v>
      </c>
    </row>
    <row r="10" spans="1:5" x14ac:dyDescent="0.25">
      <c r="A10" t="s">
        <v>17</v>
      </c>
      <c r="B10" t="s">
        <v>49</v>
      </c>
      <c r="C10" t="s">
        <v>38</v>
      </c>
      <c r="D10" t="s">
        <v>26</v>
      </c>
      <c r="E10" t="s">
        <v>18</v>
      </c>
    </row>
    <row r="11" spans="1:5" x14ac:dyDescent="0.25">
      <c r="A11" t="s">
        <v>19</v>
      </c>
      <c r="B11" t="s">
        <v>54</v>
      </c>
      <c r="C11" t="s">
        <v>39</v>
      </c>
      <c r="D11" t="s">
        <v>26</v>
      </c>
      <c r="E11" t="s">
        <v>20</v>
      </c>
    </row>
    <row r="12" spans="1:5" x14ac:dyDescent="0.25">
      <c r="A12" t="s">
        <v>21</v>
      </c>
      <c r="B12" t="s">
        <v>63</v>
      </c>
      <c r="C12" t="s">
        <v>42</v>
      </c>
      <c r="D12" t="s">
        <v>28</v>
      </c>
      <c r="E12" t="s">
        <v>59</v>
      </c>
    </row>
    <row r="13" spans="1:5" x14ac:dyDescent="0.25">
      <c r="A13" t="s">
        <v>22</v>
      </c>
      <c r="B13" t="s">
        <v>64</v>
      </c>
      <c r="C13" t="s">
        <v>40</v>
      </c>
      <c r="D13" t="s">
        <v>28</v>
      </c>
      <c r="E13" t="s">
        <v>60</v>
      </c>
    </row>
    <row r="14" spans="1:5" x14ac:dyDescent="0.25">
      <c r="A14" t="s">
        <v>23</v>
      </c>
      <c r="B14" t="s">
        <v>65</v>
      </c>
      <c r="C14" t="s">
        <v>41</v>
      </c>
      <c r="D14" t="s">
        <v>28</v>
      </c>
      <c r="E14" t="s">
        <v>61</v>
      </c>
    </row>
    <row r="19" spans="4:7" x14ac:dyDescent="0.25">
      <c r="D19" s="4"/>
      <c r="E19" s="4"/>
      <c r="F19" s="4"/>
      <c r="G1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tabSelected="1" workbookViewId="0">
      <selection activeCell="H6" sqref="H6"/>
    </sheetView>
  </sheetViews>
  <sheetFormatPr defaultRowHeight="15" x14ac:dyDescent="0.25"/>
  <cols>
    <col min="1" max="1" width="4.5703125" customWidth="1"/>
    <col min="2" max="2" width="12.140625" customWidth="1"/>
    <col min="3" max="3" width="15.5703125" bestFit="1" customWidth="1"/>
    <col min="4" max="4" width="32.85546875" customWidth="1"/>
    <col min="5" max="5" width="8.140625" customWidth="1"/>
    <col min="6" max="6" width="8.42578125" customWidth="1"/>
    <col min="7" max="7" width="7.85546875" customWidth="1"/>
    <col min="8" max="8" width="9.85546875" bestFit="1" customWidth="1"/>
    <col min="9" max="16" width="10.85546875" customWidth="1"/>
    <col min="17" max="17" width="10.85546875" bestFit="1" customWidth="1"/>
  </cols>
  <sheetData>
    <row r="1" spans="1:18" ht="15.75" thickBot="1" x14ac:dyDescent="0.3">
      <c r="D1" s="6" t="s">
        <v>0</v>
      </c>
    </row>
    <row r="2" spans="1:18" ht="15.75" thickBot="1" x14ac:dyDescent="0.3">
      <c r="A2" s="10" t="s">
        <v>71</v>
      </c>
      <c r="B2" s="10"/>
      <c r="C2" s="8" t="s">
        <v>23</v>
      </c>
      <c r="D2" s="9" t="str">
        <f>_xlfn.XLOOKUP(C2,InventoryList[Item No],InventoryList[Description])</f>
        <v>24 oz Wrinkle Reducing Facial</v>
      </c>
      <c r="E2" t="s">
        <v>67</v>
      </c>
      <c r="I2" s="7" t="str">
        <f ca="1">_xlfn.FORMULATEXT(D2)</f>
        <v>=XLOOKUP(C2,InventoryList[Item No],InventoryList[Description])</v>
      </c>
    </row>
    <row r="3" spans="1:18" x14ac:dyDescent="0.25">
      <c r="C3" s="2"/>
    </row>
    <row r="4" spans="1:18" ht="15.75" thickBot="1" x14ac:dyDescent="0.3">
      <c r="D4" s="6" t="s">
        <v>73</v>
      </c>
    </row>
    <row r="5" spans="1:18" ht="15.75" thickBot="1" x14ac:dyDescent="0.3">
      <c r="A5" s="10" t="s">
        <v>72</v>
      </c>
      <c r="B5" s="10"/>
      <c r="C5" s="8" t="s">
        <v>31</v>
      </c>
      <c r="D5" s="9" t="str">
        <f>_xlfn.XLOOKUP(C5,InventoryList[Vendor No],InventoryList[Item No])</f>
        <v>C003</v>
      </c>
      <c r="E5" t="s">
        <v>68</v>
      </c>
      <c r="I5" s="7" t="str">
        <f ca="1">_xlfn.FORMULATEXT(D5)</f>
        <v>=XLOOKUP(C5,InventoryList[Vendor No],InventoryList[Item No])</v>
      </c>
    </row>
    <row r="6" spans="1:18" ht="15.75" thickBot="1" x14ac:dyDescent="0.3">
      <c r="A6" s="10" t="s">
        <v>72</v>
      </c>
      <c r="B6" s="10"/>
      <c r="C6" s="8" t="s">
        <v>69</v>
      </c>
      <c r="D6" s="9" t="str">
        <f>_xlfn.XLOOKUP(C6,InventoryList[Vendor No],InventoryList[Item No],"Item Not Found")</f>
        <v>Item Not Found</v>
      </c>
      <c r="E6" t="s">
        <v>70</v>
      </c>
      <c r="I6" s="7" t="str">
        <f ca="1">_xlfn.FORMULATEXT(D6)</f>
        <v>=XLOOKUP(C6,InventoryList[Vendor No],InventoryList[Item No],"Item Not Found")</v>
      </c>
    </row>
    <row r="8" spans="1:18" x14ac:dyDescent="0.25">
      <c r="B8" s="1" t="s">
        <v>50</v>
      </c>
      <c r="C8" s="1" t="s">
        <v>51</v>
      </c>
      <c r="D8" s="1" t="s">
        <v>0</v>
      </c>
      <c r="E8" s="1" t="s">
        <v>24</v>
      </c>
      <c r="F8" s="1" t="s">
        <v>1</v>
      </c>
      <c r="G8" s="1" t="s">
        <v>2</v>
      </c>
      <c r="H8" s="1" t="s">
        <v>3</v>
      </c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25">
      <c r="B9" s="2" t="s">
        <v>4</v>
      </c>
      <c r="C9" s="2" t="s">
        <v>30</v>
      </c>
      <c r="D9" t="s">
        <v>43</v>
      </c>
      <c r="E9" s="2" t="s">
        <v>5</v>
      </c>
      <c r="F9" s="3">
        <v>2400</v>
      </c>
      <c r="G9">
        <v>6.99</v>
      </c>
      <c r="H9">
        <v>2.7960000000000003</v>
      </c>
      <c r="R9" s="5"/>
    </row>
    <row r="10" spans="1:18" x14ac:dyDescent="0.25">
      <c r="B10" s="2" t="s">
        <v>6</v>
      </c>
      <c r="C10" s="2" t="s">
        <v>32</v>
      </c>
      <c r="D10" t="s">
        <v>52</v>
      </c>
      <c r="E10" s="2" t="s">
        <v>5</v>
      </c>
      <c r="F10" s="3">
        <v>1800</v>
      </c>
      <c r="G10">
        <v>7.49</v>
      </c>
      <c r="H10">
        <v>2.9960000000000004</v>
      </c>
      <c r="R10" s="5"/>
    </row>
    <row r="11" spans="1:18" x14ac:dyDescent="0.25">
      <c r="B11" s="2" t="s">
        <v>7</v>
      </c>
      <c r="C11" s="2" t="s">
        <v>31</v>
      </c>
      <c r="D11" t="s">
        <v>44</v>
      </c>
      <c r="E11" s="2" t="s">
        <v>5</v>
      </c>
      <c r="F11" s="3">
        <v>2100</v>
      </c>
      <c r="G11">
        <v>12.99</v>
      </c>
      <c r="H11">
        <v>5.1960000000000006</v>
      </c>
      <c r="R11" s="5"/>
    </row>
    <row r="12" spans="1:18" x14ac:dyDescent="0.25">
      <c r="B12" s="2" t="s">
        <v>8</v>
      </c>
      <c r="C12" s="2" t="s">
        <v>34</v>
      </c>
      <c r="D12" t="s">
        <v>45</v>
      </c>
      <c r="E12" s="2" t="s">
        <v>5</v>
      </c>
      <c r="F12" s="3">
        <v>2148</v>
      </c>
      <c r="G12">
        <v>7.99</v>
      </c>
      <c r="H12">
        <v>3.1960000000000002</v>
      </c>
      <c r="R12" s="5"/>
    </row>
    <row r="13" spans="1:18" x14ac:dyDescent="0.25">
      <c r="B13" s="2" t="s">
        <v>10</v>
      </c>
      <c r="C13" s="2" t="s">
        <v>35</v>
      </c>
      <c r="D13" t="s">
        <v>46</v>
      </c>
      <c r="E13" s="2" t="s">
        <v>5</v>
      </c>
      <c r="F13" s="3">
        <v>560</v>
      </c>
      <c r="G13">
        <v>14.99</v>
      </c>
      <c r="H13">
        <v>5.9960000000000004</v>
      </c>
      <c r="R13" s="5"/>
    </row>
    <row r="14" spans="1:18" x14ac:dyDescent="0.25">
      <c r="B14" s="2" t="s">
        <v>12</v>
      </c>
      <c r="C14" s="2" t="s">
        <v>36</v>
      </c>
      <c r="D14" t="s">
        <v>47</v>
      </c>
      <c r="E14" s="2" t="s">
        <v>5</v>
      </c>
      <c r="F14" s="3">
        <v>980</v>
      </c>
      <c r="G14">
        <v>21.99</v>
      </c>
      <c r="H14">
        <v>8.7959999999999994</v>
      </c>
      <c r="R14" s="5"/>
    </row>
    <row r="15" spans="1:18" x14ac:dyDescent="0.25">
      <c r="B15" s="2" t="s">
        <v>14</v>
      </c>
      <c r="C15" s="2" t="s">
        <v>33</v>
      </c>
      <c r="D15" t="s">
        <v>53</v>
      </c>
      <c r="E15" s="2" t="s">
        <v>5</v>
      </c>
      <c r="F15" s="3">
        <v>1260</v>
      </c>
      <c r="G15">
        <v>6.99</v>
      </c>
      <c r="H15">
        <v>2.7960000000000003</v>
      </c>
      <c r="R15" s="5"/>
    </row>
    <row r="16" spans="1:18" x14ac:dyDescent="0.25">
      <c r="B16" s="2" t="s">
        <v>15</v>
      </c>
      <c r="C16" s="2" t="s">
        <v>37</v>
      </c>
      <c r="D16" t="s">
        <v>48</v>
      </c>
      <c r="E16" s="2" t="s">
        <v>5</v>
      </c>
      <c r="F16" s="3">
        <v>1800</v>
      </c>
      <c r="G16">
        <v>8.49</v>
      </c>
      <c r="H16">
        <v>3.3960000000000004</v>
      </c>
      <c r="R16" s="5"/>
    </row>
    <row r="17" spans="2:18" x14ac:dyDescent="0.25">
      <c r="B17" s="2" t="s">
        <v>17</v>
      </c>
      <c r="C17" s="2" t="s">
        <v>38</v>
      </c>
      <c r="D17" t="s">
        <v>49</v>
      </c>
      <c r="E17" s="2" t="s">
        <v>5</v>
      </c>
      <c r="F17" s="3">
        <v>1860</v>
      </c>
      <c r="G17">
        <v>15.99</v>
      </c>
      <c r="H17">
        <v>6.3960000000000008</v>
      </c>
      <c r="R17" s="5"/>
    </row>
    <row r="18" spans="2:18" x14ac:dyDescent="0.25">
      <c r="B18" s="2" t="s">
        <v>19</v>
      </c>
      <c r="C18" s="2" t="s">
        <v>39</v>
      </c>
      <c r="D18" t="s">
        <v>54</v>
      </c>
      <c r="E18" s="2" t="s">
        <v>5</v>
      </c>
      <c r="F18" s="3">
        <v>2148</v>
      </c>
      <c r="G18">
        <v>13.99</v>
      </c>
      <c r="H18">
        <v>5.5960000000000001</v>
      </c>
      <c r="R18" s="5"/>
    </row>
    <row r="19" spans="2:18" x14ac:dyDescent="0.25">
      <c r="B19" s="2" t="s">
        <v>21</v>
      </c>
      <c r="C19" s="2" t="s">
        <v>42</v>
      </c>
      <c r="D19" t="s">
        <v>63</v>
      </c>
      <c r="E19" s="2" t="s">
        <v>5</v>
      </c>
      <c r="F19" s="3">
        <v>600</v>
      </c>
      <c r="G19">
        <v>18.989999999999998</v>
      </c>
      <c r="H19">
        <v>7.5960000000000001</v>
      </c>
      <c r="R19" s="5"/>
    </row>
    <row r="20" spans="2:18" x14ac:dyDescent="0.25">
      <c r="B20" s="2" t="s">
        <v>22</v>
      </c>
      <c r="C20" s="2" t="s">
        <v>40</v>
      </c>
      <c r="D20" t="s">
        <v>64</v>
      </c>
      <c r="E20" s="2" t="s">
        <v>5</v>
      </c>
      <c r="F20" s="3">
        <v>480</v>
      </c>
      <c r="G20">
        <v>35.99</v>
      </c>
      <c r="H20">
        <v>14.396000000000001</v>
      </c>
      <c r="R20" s="5"/>
    </row>
    <row r="21" spans="2:18" x14ac:dyDescent="0.25">
      <c r="B21" s="2" t="s">
        <v>23</v>
      </c>
      <c r="C21" s="2" t="s">
        <v>41</v>
      </c>
      <c r="D21" t="s">
        <v>65</v>
      </c>
      <c r="E21" s="2" t="s">
        <v>5</v>
      </c>
      <c r="F21" s="3">
        <v>720</v>
      </c>
      <c r="G21">
        <v>53.99</v>
      </c>
      <c r="H21">
        <v>21.596000000000004</v>
      </c>
      <c r="R21" s="5"/>
    </row>
    <row r="22" spans="2:18" x14ac:dyDescent="0.25">
      <c r="C22" s="4"/>
      <c r="D22" s="4"/>
      <c r="E22" s="4"/>
      <c r="F22" s="4"/>
    </row>
  </sheetData>
  <mergeCells count="3">
    <mergeCell ref="A2:B2"/>
    <mergeCell ref="A5:B5"/>
    <mergeCell ref="A6:B6"/>
  </mergeCells>
  <pageMargins left="0.7" right="0.7" top="0.75" bottom="0.75" header="0.3" footer="0.3"/>
  <pageSetup orientation="portrait" r:id="rId1"/>
  <headerFooter>
    <oddFooter>&amp;LMcClelland &amp;&amp; Associates&amp;C&amp;D  &amp;T&amp;R&amp;P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B164-E945-4A57-AB39-10A9BD24A4BC}">
  <dimension ref="A1:N14"/>
  <sheetViews>
    <sheetView workbookViewId="0">
      <selection activeCell="A2" sqref="A2"/>
    </sheetView>
  </sheetViews>
  <sheetFormatPr defaultRowHeight="15" x14ac:dyDescent="0.25"/>
  <cols>
    <col min="1" max="1" width="15.5703125" bestFit="1" customWidth="1"/>
    <col min="2" max="2" width="22.7109375" bestFit="1" customWidth="1"/>
    <col min="3" max="3" width="43.140625" bestFit="1" customWidth="1"/>
    <col min="4" max="4" width="9.5703125" bestFit="1" customWidth="1"/>
    <col min="5" max="5" width="34.42578125" bestFit="1" customWidth="1"/>
    <col min="6" max="6" width="5.7109375" bestFit="1" customWidth="1"/>
    <col min="7" max="7" width="9.5703125" bestFit="1" customWidth="1"/>
    <col min="8" max="9" width="7" bestFit="1" customWidth="1"/>
    <col min="10" max="10" width="12" bestFit="1" customWidth="1"/>
    <col min="11" max="11" width="22.7109375" bestFit="1" customWidth="1"/>
    <col min="12" max="12" width="35.5703125" bestFit="1" customWidth="1"/>
    <col min="13" max="13" width="10.85546875" bestFit="1" customWidth="1"/>
  </cols>
  <sheetData>
    <row r="1" spans="1:14" x14ac:dyDescent="0.25">
      <c r="A1" s="1" t="s">
        <v>51</v>
      </c>
      <c r="B1" s="1" t="s">
        <v>25</v>
      </c>
      <c r="C1" s="1" t="s">
        <v>55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x14ac:dyDescent="0.25">
      <c r="A2" t="s">
        <v>30</v>
      </c>
      <c r="B2" t="s">
        <v>29</v>
      </c>
      <c r="C2" t="s">
        <v>62</v>
      </c>
      <c r="N2" s="5"/>
    </row>
    <row r="3" spans="1:14" x14ac:dyDescent="0.25">
      <c r="A3" t="s">
        <v>32</v>
      </c>
      <c r="B3" t="s">
        <v>27</v>
      </c>
      <c r="C3" t="s">
        <v>58</v>
      </c>
      <c r="N3" s="5"/>
    </row>
    <row r="4" spans="1:14" x14ac:dyDescent="0.25">
      <c r="A4" t="s">
        <v>31</v>
      </c>
      <c r="B4" t="s">
        <v>29</v>
      </c>
      <c r="C4" t="s">
        <v>56</v>
      </c>
      <c r="N4" s="5"/>
    </row>
    <row r="5" spans="1:14" x14ac:dyDescent="0.25">
      <c r="A5" t="s">
        <v>34</v>
      </c>
      <c r="B5" t="s">
        <v>26</v>
      </c>
      <c r="C5" t="s">
        <v>9</v>
      </c>
      <c r="N5" s="5"/>
    </row>
    <row r="6" spans="1:14" x14ac:dyDescent="0.25">
      <c r="A6" t="s">
        <v>35</v>
      </c>
      <c r="B6" t="s">
        <v>26</v>
      </c>
      <c r="C6" t="s">
        <v>11</v>
      </c>
      <c r="N6" s="5"/>
    </row>
    <row r="7" spans="1:14" x14ac:dyDescent="0.25">
      <c r="A7" t="s">
        <v>36</v>
      </c>
      <c r="B7" t="s">
        <v>26</v>
      </c>
      <c r="C7" t="s">
        <v>13</v>
      </c>
      <c r="N7" s="5"/>
    </row>
    <row r="8" spans="1:14" x14ac:dyDescent="0.25">
      <c r="A8" t="s">
        <v>33</v>
      </c>
      <c r="B8" t="s">
        <v>27</v>
      </c>
      <c r="C8" t="s">
        <v>57</v>
      </c>
      <c r="N8" s="5"/>
    </row>
    <row r="9" spans="1:14" x14ac:dyDescent="0.25">
      <c r="A9" t="s">
        <v>37</v>
      </c>
      <c r="B9" t="s">
        <v>26</v>
      </c>
      <c r="C9" t="s">
        <v>16</v>
      </c>
      <c r="N9" s="5"/>
    </row>
    <row r="10" spans="1:14" x14ac:dyDescent="0.25">
      <c r="A10" t="s">
        <v>38</v>
      </c>
      <c r="B10" t="s">
        <v>26</v>
      </c>
      <c r="C10" t="s">
        <v>18</v>
      </c>
      <c r="N10" s="5"/>
    </row>
    <row r="11" spans="1:14" x14ac:dyDescent="0.25">
      <c r="A11" t="s">
        <v>39</v>
      </c>
      <c r="B11" t="s">
        <v>26</v>
      </c>
      <c r="C11" t="s">
        <v>66</v>
      </c>
      <c r="N11" s="5"/>
    </row>
    <row r="12" spans="1:14" x14ac:dyDescent="0.25">
      <c r="A12" t="s">
        <v>42</v>
      </c>
      <c r="B12" t="s">
        <v>28</v>
      </c>
      <c r="C12" t="s">
        <v>59</v>
      </c>
      <c r="N12" s="5"/>
    </row>
    <row r="13" spans="1:14" x14ac:dyDescent="0.25">
      <c r="A13" t="s">
        <v>40</v>
      </c>
      <c r="B13" t="s">
        <v>28</v>
      </c>
      <c r="C13" t="s">
        <v>60</v>
      </c>
      <c r="N13" s="5"/>
    </row>
    <row r="14" spans="1:14" x14ac:dyDescent="0.25">
      <c r="A14" t="s">
        <v>41</v>
      </c>
      <c r="B14" t="s">
        <v>28</v>
      </c>
      <c r="C14" t="s">
        <v>61</v>
      </c>
      <c r="N14" s="5"/>
    </row>
  </sheetData>
  <pageMargins left="0.7" right="0.7" top="0.75" bottom="0.75" header="0.3" footer="0.3"/>
  <pageSetup orientation="portrait" r:id="rId1"/>
  <headerFooter>
    <oddFooter>&amp;LMcClelland &amp;&amp; Associates&amp;C&amp;D  &amp;T&amp;R&amp;P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FuzzyLookup_AddIn_Undo_Sheet</vt:lpstr>
      <vt:lpstr>Inventory Data</vt:lpstr>
      <vt:lpstr>Vendor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A McClelland</dc:creator>
  <cp:lastModifiedBy>Tommy Stephens</cp:lastModifiedBy>
  <dcterms:created xsi:type="dcterms:W3CDTF">2008-03-13T02:23:18Z</dcterms:created>
  <dcterms:modified xsi:type="dcterms:W3CDTF">2024-01-22T18:59:04Z</dcterms:modified>
</cp:coreProperties>
</file>